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9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'Sheet1'!$A$1:$AG$39</definedName>
  </definedNames>
  <calcPr fullCalcOnLoad="1"/>
</workbook>
</file>

<file path=xl/sharedStrings.xml><?xml version="1.0" encoding="utf-8"?>
<sst xmlns="http://schemas.openxmlformats.org/spreadsheetml/2006/main" count="149" uniqueCount="64">
  <si>
    <t>：</t>
  </si>
  <si>
    <t xml:space="preserve"> </t>
  </si>
  <si>
    <t>勝</t>
  </si>
  <si>
    <t>負</t>
  </si>
  <si>
    <t>勝率</t>
  </si>
  <si>
    <t>得点</t>
  </si>
  <si>
    <t>失点</t>
  </si>
  <si>
    <t>①</t>
  </si>
  <si>
    <t>②</t>
  </si>
  <si>
    <t>③</t>
  </si>
  <si>
    <t>④</t>
  </si>
  <si>
    <t>⑤</t>
  </si>
  <si>
    <t>⑥</t>
  </si>
  <si>
    <t>○</t>
  </si>
  <si>
    <t>●</t>
  </si>
  <si>
    <t>△</t>
  </si>
  <si>
    <t>勝（１勝）</t>
  </si>
  <si>
    <t>負（１敗）</t>
  </si>
  <si>
    <t>分け（0.5勝0.5敗）</t>
  </si>
  <si>
    <t>vs</t>
  </si>
  <si>
    <t>3/20</t>
  </si>
  <si>
    <t>3/27</t>
  </si>
  <si>
    <t>4/10</t>
  </si>
  <si>
    <t>4/17</t>
  </si>
  <si>
    <t>4/3</t>
  </si>
  <si>
    <t>順位決定方法</t>
  </si>
  <si>
    <t>・勝率で決める（引き分けは、0.5勝0.5敗）</t>
  </si>
  <si>
    <t>・勝率が同じ場合は当該チームの対戦結果で決める</t>
  </si>
  <si>
    <t>・勝率・当該チーム対戦結果が同じ場合は、失点の少ないチームを上位とする</t>
  </si>
  <si>
    <t>・試合は９回戦、延長戦は行わない。</t>
  </si>
  <si>
    <t>・点差コールドはあり。</t>
  </si>
  <si>
    <t>　グレッズ</t>
  </si>
  <si>
    <t>　フレンズ</t>
  </si>
  <si>
    <t>　ジャッカル</t>
  </si>
  <si>
    <t>　館林野球クラブ</t>
  </si>
  <si>
    <t>　館林市役所</t>
  </si>
  <si>
    <t>　カルピスピース</t>
  </si>
  <si>
    <t>① グレッズ</t>
  </si>
  <si>
    <t>② フレンズ</t>
  </si>
  <si>
    <t>③ ジャッカル</t>
  </si>
  <si>
    <t>④ 館林野球クラ</t>
  </si>
  <si>
    <t>⑤ 館林市役所</t>
  </si>
  <si>
    <t>⑥　カルピス</t>
  </si>
  <si>
    <t>　①　グレッズ</t>
  </si>
  <si>
    <t>　②　フレンズ</t>
  </si>
  <si>
    <t>　③　ジャッカル</t>
  </si>
  <si>
    <t>　⑤　館林市役所</t>
  </si>
  <si>
    <t>　④　館林野球クラブ</t>
  </si>
  <si>
    <t>　⑥　カルピスピース</t>
  </si>
  <si>
    <t>順位</t>
  </si>
  <si>
    <t>○</t>
  </si>
  <si>
    <t>●</t>
  </si>
  <si>
    <t>○</t>
  </si>
  <si>
    <t>●</t>
  </si>
  <si>
    <t>○</t>
  </si>
  <si>
    <t>第71回群馬県実業軟式野球大会Ａクラス支部予選</t>
  </si>
  <si>
    <t>●</t>
  </si>
  <si>
    <t>●</t>
  </si>
  <si>
    <t>○</t>
  </si>
  <si>
    <t>　③　ジャッカル(不戦勝）</t>
  </si>
  <si>
    <t>　②　フレンズ(不戦敗）</t>
  </si>
  <si>
    <t>●</t>
  </si>
  <si>
    <t>△</t>
  </si>
  <si>
    <t>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</si>
</sst>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dashed"/>
    </border>
    <border>
      <left style="thin"/>
      <right/>
      <top style="dashed"/>
      <bottom style="dashed"/>
    </border>
    <border>
      <left style="thin"/>
      <right/>
      <top style="dashed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medium"/>
      <bottom style="dashed"/>
    </border>
    <border>
      <left/>
      <right/>
      <top style="dashed"/>
      <bottom style="dashed"/>
    </border>
    <border>
      <left/>
      <right/>
      <top style="dashed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dashed"/>
      <right/>
      <top style="medium"/>
      <bottom style="thin"/>
    </border>
    <border>
      <left/>
      <right style="medium"/>
      <top style="medium"/>
      <bottom style="thin"/>
    </border>
    <border>
      <left style="dashed"/>
      <right/>
      <top style="thin"/>
      <bottom style="thin"/>
    </border>
    <border>
      <left style="dashed"/>
      <right/>
      <top/>
      <bottom style="medium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dashed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dashed"/>
      <bottom style="dashed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dashed"/>
    </border>
    <border>
      <left/>
      <right style="medium"/>
      <top style="dashed"/>
      <bottom style="medium"/>
    </border>
    <border diagonalDown="1">
      <left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medium"/>
      <top style="thin"/>
      <bottom style="thin"/>
      <diagonal style="thin"/>
    </border>
    <border>
      <left style="medium"/>
      <right style="thin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 diagonalDown="1">
      <left style="medium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20" fontId="38" fillId="0" borderId="14" xfId="0" applyNumberFormat="1" applyFont="1" applyBorder="1" applyAlignment="1">
      <alignment horizontal="center" vertical="center"/>
    </xf>
    <xf numFmtId="20" fontId="38" fillId="0" borderId="15" xfId="0" applyNumberFormat="1" applyFont="1" applyBorder="1" applyAlignment="1">
      <alignment horizontal="center" vertical="center"/>
    </xf>
    <xf numFmtId="20" fontId="38" fillId="0" borderId="16" xfId="0" applyNumberFormat="1" applyFont="1" applyBorder="1" applyAlignment="1">
      <alignment horizontal="center" vertical="center"/>
    </xf>
    <xf numFmtId="20" fontId="38" fillId="0" borderId="17" xfId="0" applyNumberFormat="1" applyFont="1" applyBorder="1" applyAlignment="1">
      <alignment horizontal="center" vertical="center"/>
    </xf>
    <xf numFmtId="20" fontId="38" fillId="0" borderId="18" xfId="0" applyNumberFormat="1" applyFont="1" applyBorder="1" applyAlignment="1">
      <alignment horizontal="center" vertical="center"/>
    </xf>
    <xf numFmtId="20" fontId="38" fillId="0" borderId="19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176" fontId="39" fillId="0" borderId="42" xfId="0" applyNumberFormat="1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176" fontId="39" fillId="0" borderId="43" xfId="0" applyNumberFormat="1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176" fontId="39" fillId="0" borderId="44" xfId="0" applyNumberFormat="1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 shrinkToFi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9" fillId="0" borderId="53" xfId="0" applyFont="1" applyBorder="1" applyAlignment="1">
      <alignment vertical="center"/>
    </xf>
    <xf numFmtId="0" fontId="39" fillId="0" borderId="54" xfId="0" applyFont="1" applyBorder="1" applyAlignment="1">
      <alignment vertical="center"/>
    </xf>
    <xf numFmtId="0" fontId="39" fillId="0" borderId="55" xfId="0" applyFont="1" applyBorder="1" applyAlignment="1">
      <alignment vertical="center"/>
    </xf>
    <xf numFmtId="0" fontId="39" fillId="0" borderId="56" xfId="0" applyFont="1" applyBorder="1" applyAlignment="1">
      <alignment vertical="center"/>
    </xf>
    <xf numFmtId="0" fontId="39" fillId="0" borderId="57" xfId="0" applyFont="1" applyBorder="1" applyAlignment="1">
      <alignment vertical="center"/>
    </xf>
    <xf numFmtId="0" fontId="39" fillId="0" borderId="55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49" fontId="38" fillId="0" borderId="58" xfId="0" applyNumberFormat="1" applyFont="1" applyBorder="1" applyAlignment="1">
      <alignment horizontal="center" vertical="center"/>
    </xf>
    <xf numFmtId="0" fontId="39" fillId="0" borderId="37" xfId="0" applyFont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39" fillId="0" borderId="59" xfId="0" applyFont="1" applyBorder="1" applyAlignment="1">
      <alignment horizontal="left" vertical="center"/>
    </xf>
    <xf numFmtId="0" fontId="39" fillId="0" borderId="50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39" fillId="0" borderId="61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62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65" xfId="0" applyFont="1" applyBorder="1" applyAlignment="1">
      <alignment vertical="center"/>
    </xf>
    <xf numFmtId="0" fontId="39" fillId="0" borderId="6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zoomScalePageLayoutView="0" workbookViewId="0" topLeftCell="B1">
      <selection activeCell="AF14" sqref="AF14"/>
    </sheetView>
  </sheetViews>
  <sheetFormatPr defaultColWidth="9.140625" defaultRowHeight="15"/>
  <cols>
    <col min="1" max="1" width="4.421875" style="1" customWidth="1"/>
    <col min="2" max="2" width="5.57421875" style="1" customWidth="1"/>
    <col min="3" max="3" width="8.57421875" style="0" customWidth="1"/>
    <col min="4" max="5" width="3.57421875" style="0" customWidth="1"/>
    <col min="6" max="6" width="1.57421875" style="0" customWidth="1"/>
    <col min="7" max="9" width="3.57421875" style="0" customWidth="1"/>
    <col min="10" max="10" width="1.57421875" style="0" customWidth="1"/>
    <col min="11" max="13" width="3.57421875" style="0" customWidth="1"/>
    <col min="14" max="14" width="1.57421875" style="0" customWidth="1"/>
    <col min="15" max="17" width="3.57421875" style="0" customWidth="1"/>
    <col min="18" max="18" width="1.57421875" style="0" customWidth="1"/>
    <col min="19" max="21" width="3.57421875" style="0" customWidth="1"/>
    <col min="22" max="22" width="1.57421875" style="0" customWidth="1"/>
    <col min="23" max="25" width="3.57421875" style="0" customWidth="1"/>
    <col min="26" max="26" width="1.57421875" style="0" customWidth="1"/>
    <col min="27" max="27" width="3.57421875" style="0" customWidth="1"/>
    <col min="28" max="29" width="4.57421875" style="0" customWidth="1"/>
    <col min="30" max="30" width="7.7109375" style="0" customWidth="1"/>
    <col min="31" max="33" width="4.57421875" style="0" customWidth="1"/>
  </cols>
  <sheetData>
    <row r="1" spans="3:29" ht="13.5">
      <c r="C1" s="80" t="s">
        <v>55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3:33" ht="13.5"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E2" s="52">
        <v>42477</v>
      </c>
      <c r="AF2" s="53"/>
      <c r="AG2" s="53"/>
    </row>
    <row r="3" ht="14.25" thickBot="1"/>
    <row r="4" spans="1:33" ht="42" customHeight="1" thickBot="1">
      <c r="A4" s="2"/>
      <c r="B4" s="81"/>
      <c r="C4" s="82"/>
      <c r="D4" s="89" t="s">
        <v>37</v>
      </c>
      <c r="E4" s="89"/>
      <c r="F4" s="89"/>
      <c r="G4" s="90"/>
      <c r="H4" s="88" t="s">
        <v>38</v>
      </c>
      <c r="I4" s="88"/>
      <c r="J4" s="88"/>
      <c r="K4" s="88"/>
      <c r="L4" s="88" t="s">
        <v>39</v>
      </c>
      <c r="M4" s="88"/>
      <c r="N4" s="88"/>
      <c r="O4" s="88"/>
      <c r="P4" s="88" t="s">
        <v>40</v>
      </c>
      <c r="Q4" s="88"/>
      <c r="R4" s="88"/>
      <c r="S4" s="88"/>
      <c r="T4" s="88" t="s">
        <v>41</v>
      </c>
      <c r="U4" s="88"/>
      <c r="V4" s="88"/>
      <c r="W4" s="88"/>
      <c r="X4" s="88" t="s">
        <v>42</v>
      </c>
      <c r="Y4" s="88"/>
      <c r="Z4" s="88"/>
      <c r="AA4" s="88"/>
      <c r="AB4" s="14" t="s">
        <v>2</v>
      </c>
      <c r="AC4" s="15" t="s">
        <v>3</v>
      </c>
      <c r="AD4" s="15" t="s">
        <v>4</v>
      </c>
      <c r="AE4" s="16" t="s">
        <v>5</v>
      </c>
      <c r="AF4" s="23" t="s">
        <v>6</v>
      </c>
      <c r="AG4" s="24" t="s">
        <v>49</v>
      </c>
    </row>
    <row r="5" spans="1:33" ht="30" customHeight="1">
      <c r="A5" s="3" t="s">
        <v>7</v>
      </c>
      <c r="B5" s="83" t="s">
        <v>31</v>
      </c>
      <c r="C5" s="84"/>
      <c r="D5" s="67"/>
      <c r="E5" s="67"/>
      <c r="F5" s="67"/>
      <c r="G5" s="68"/>
      <c r="H5" s="31" t="s">
        <v>50</v>
      </c>
      <c r="I5" s="25">
        <v>4</v>
      </c>
      <c r="J5" s="17" t="s">
        <v>0</v>
      </c>
      <c r="K5" s="26">
        <v>1</v>
      </c>
      <c r="L5" s="31" t="s">
        <v>14</v>
      </c>
      <c r="M5" s="34">
        <v>1</v>
      </c>
      <c r="N5" s="35" t="s">
        <v>0</v>
      </c>
      <c r="O5" s="36">
        <v>2</v>
      </c>
      <c r="P5" s="31" t="s">
        <v>14</v>
      </c>
      <c r="Q5" s="34">
        <v>0</v>
      </c>
      <c r="R5" s="35" t="s">
        <v>0</v>
      </c>
      <c r="S5" s="36">
        <v>1</v>
      </c>
      <c r="T5" s="31" t="s">
        <v>13</v>
      </c>
      <c r="U5" s="34">
        <v>9</v>
      </c>
      <c r="V5" s="35" t="s">
        <v>0</v>
      </c>
      <c r="W5" s="36">
        <v>0</v>
      </c>
      <c r="X5" s="31" t="s">
        <v>62</v>
      </c>
      <c r="Y5" s="34">
        <v>9</v>
      </c>
      <c r="Z5" s="35" t="s">
        <v>0</v>
      </c>
      <c r="AA5" s="36">
        <v>9</v>
      </c>
      <c r="AB5" s="46">
        <v>2.5</v>
      </c>
      <c r="AC5" s="40">
        <v>2.5</v>
      </c>
      <c r="AD5" s="45">
        <f aca="true" t="shared" si="0" ref="AD5:AD10">AB5/(AB5+AC5)</f>
        <v>0.5</v>
      </c>
      <c r="AE5" s="37">
        <f>SUM(I5+M5+Q5+U5+Y5)</f>
        <v>23</v>
      </c>
      <c r="AF5" s="38">
        <f>SUM(K5+O5+S5+W5+AA5)</f>
        <v>13</v>
      </c>
      <c r="AG5" s="95">
        <v>3</v>
      </c>
    </row>
    <row r="6" spans="1:33" ht="30" customHeight="1">
      <c r="A6" s="4" t="s">
        <v>8</v>
      </c>
      <c r="B6" s="76" t="s">
        <v>32</v>
      </c>
      <c r="C6" s="77"/>
      <c r="D6" s="39" t="s">
        <v>51</v>
      </c>
      <c r="E6" s="27">
        <v>1</v>
      </c>
      <c r="F6" s="39" t="s">
        <v>0</v>
      </c>
      <c r="G6" s="29">
        <v>4</v>
      </c>
      <c r="H6" s="69"/>
      <c r="I6" s="70"/>
      <c r="J6" s="70"/>
      <c r="K6" s="71"/>
      <c r="L6" s="32" t="s">
        <v>14</v>
      </c>
      <c r="M6" s="27">
        <v>0</v>
      </c>
      <c r="N6" s="39" t="s">
        <v>0</v>
      </c>
      <c r="O6" s="29">
        <v>9</v>
      </c>
      <c r="P6" s="32" t="s">
        <v>14</v>
      </c>
      <c r="Q6" s="27">
        <v>0</v>
      </c>
      <c r="R6" s="39" t="s">
        <v>0</v>
      </c>
      <c r="S6" s="29">
        <v>2</v>
      </c>
      <c r="T6" s="32" t="s">
        <v>13</v>
      </c>
      <c r="U6" s="27">
        <v>7</v>
      </c>
      <c r="V6" s="39" t="s">
        <v>0</v>
      </c>
      <c r="W6" s="29">
        <v>2</v>
      </c>
      <c r="X6" s="32" t="s">
        <v>14</v>
      </c>
      <c r="Y6" s="27">
        <v>1</v>
      </c>
      <c r="Z6" s="39" t="s">
        <v>0</v>
      </c>
      <c r="AA6" s="29">
        <v>2</v>
      </c>
      <c r="AB6" s="47">
        <f aca="true" t="shared" si="1" ref="AB5:AB10">COUNTIF(D6:X6,"○")</f>
        <v>1</v>
      </c>
      <c r="AC6" s="40">
        <f aca="true" t="shared" si="2" ref="AC5:AC10">COUNTIF(D6:X6,"●")</f>
        <v>4</v>
      </c>
      <c r="AD6" s="48">
        <f t="shared" si="0"/>
        <v>0.2</v>
      </c>
      <c r="AE6" s="40">
        <f>SUM(E6+M6+Q6+U6+Y6)</f>
        <v>9</v>
      </c>
      <c r="AF6" s="41">
        <f>SUM(G6+O6+S6+W6+AA6)</f>
        <v>19</v>
      </c>
      <c r="AG6" s="96">
        <v>5</v>
      </c>
    </row>
    <row r="7" spans="1:33" ht="30" customHeight="1">
      <c r="A7" s="4" t="s">
        <v>9</v>
      </c>
      <c r="B7" s="76" t="s">
        <v>33</v>
      </c>
      <c r="C7" s="77"/>
      <c r="D7" s="39" t="s">
        <v>50</v>
      </c>
      <c r="E7" s="27">
        <v>2</v>
      </c>
      <c r="F7" s="39" t="s">
        <v>0</v>
      </c>
      <c r="G7" s="29">
        <v>1</v>
      </c>
      <c r="H7" s="32" t="s">
        <v>13</v>
      </c>
      <c r="I7" s="27">
        <v>9</v>
      </c>
      <c r="J7" s="18" t="s">
        <v>0</v>
      </c>
      <c r="K7" s="29">
        <v>0</v>
      </c>
      <c r="L7" s="72"/>
      <c r="M7" s="73"/>
      <c r="N7" s="73"/>
      <c r="O7" s="74"/>
      <c r="P7" s="32" t="s">
        <v>58</v>
      </c>
      <c r="Q7" s="27">
        <v>4</v>
      </c>
      <c r="R7" s="39" t="s">
        <v>0</v>
      </c>
      <c r="S7" s="29">
        <v>1</v>
      </c>
      <c r="T7" s="32" t="s">
        <v>54</v>
      </c>
      <c r="U7" s="27">
        <v>11</v>
      </c>
      <c r="V7" s="39" t="s">
        <v>0</v>
      </c>
      <c r="W7" s="29">
        <v>0</v>
      </c>
      <c r="X7" s="32" t="s">
        <v>54</v>
      </c>
      <c r="Y7" s="27">
        <v>2</v>
      </c>
      <c r="Z7" s="39" t="s">
        <v>0</v>
      </c>
      <c r="AA7" s="29">
        <v>1</v>
      </c>
      <c r="AB7" s="47">
        <f t="shared" si="1"/>
        <v>5</v>
      </c>
      <c r="AC7" s="40">
        <f t="shared" si="2"/>
        <v>0</v>
      </c>
      <c r="AD7" s="48">
        <f t="shared" si="0"/>
        <v>1</v>
      </c>
      <c r="AE7" s="40">
        <f>SUM(E7+I7+Q7+U7+Y7)</f>
        <v>28</v>
      </c>
      <c r="AF7" s="41">
        <f>SUM(G7+K7+S7+W7+AA7)</f>
        <v>3</v>
      </c>
      <c r="AG7" s="96">
        <v>1</v>
      </c>
    </row>
    <row r="8" spans="1:33" ht="30" customHeight="1">
      <c r="A8" s="4" t="s">
        <v>10</v>
      </c>
      <c r="B8" s="76" t="s">
        <v>34</v>
      </c>
      <c r="C8" s="77"/>
      <c r="D8" s="39" t="s">
        <v>13</v>
      </c>
      <c r="E8" s="27">
        <v>1</v>
      </c>
      <c r="F8" s="39" t="s">
        <v>0</v>
      </c>
      <c r="G8" s="29">
        <v>0</v>
      </c>
      <c r="H8" s="32" t="s">
        <v>52</v>
      </c>
      <c r="I8" s="27">
        <v>2</v>
      </c>
      <c r="J8" s="18" t="s">
        <v>0</v>
      </c>
      <c r="K8" s="29">
        <v>0</v>
      </c>
      <c r="L8" s="32" t="s">
        <v>14</v>
      </c>
      <c r="M8" s="27">
        <v>1</v>
      </c>
      <c r="N8" s="39" t="s">
        <v>0</v>
      </c>
      <c r="O8" s="29">
        <v>4</v>
      </c>
      <c r="P8" s="72"/>
      <c r="Q8" s="73"/>
      <c r="R8" s="73"/>
      <c r="S8" s="74"/>
      <c r="T8" s="32" t="s">
        <v>13</v>
      </c>
      <c r="U8" s="27">
        <v>5</v>
      </c>
      <c r="V8" s="39" t="s">
        <v>0</v>
      </c>
      <c r="W8" s="29">
        <v>3</v>
      </c>
      <c r="X8" s="32" t="s">
        <v>50</v>
      </c>
      <c r="Y8" s="27">
        <v>7</v>
      </c>
      <c r="Z8" s="39" t="s">
        <v>0</v>
      </c>
      <c r="AA8" s="29">
        <v>2</v>
      </c>
      <c r="AB8" s="47">
        <f t="shared" si="1"/>
        <v>4</v>
      </c>
      <c r="AC8" s="40">
        <f t="shared" si="2"/>
        <v>1</v>
      </c>
      <c r="AD8" s="48">
        <f t="shared" si="0"/>
        <v>0.8</v>
      </c>
      <c r="AE8" s="40">
        <f>SUM(E8+I8+M8+U8+Y8)</f>
        <v>16</v>
      </c>
      <c r="AF8" s="41">
        <f>SUM(G8+K8+O8+W8+AA8)</f>
        <v>9</v>
      </c>
      <c r="AG8" s="96">
        <v>2</v>
      </c>
    </row>
    <row r="9" spans="1:33" ht="30" customHeight="1">
      <c r="A9" s="4" t="s">
        <v>11</v>
      </c>
      <c r="B9" s="76" t="s">
        <v>35</v>
      </c>
      <c r="C9" s="77"/>
      <c r="D9" s="39" t="s">
        <v>14</v>
      </c>
      <c r="E9" s="27">
        <v>0</v>
      </c>
      <c r="F9" s="39" t="s">
        <v>0</v>
      </c>
      <c r="G9" s="29">
        <v>9</v>
      </c>
      <c r="H9" s="32" t="s">
        <v>57</v>
      </c>
      <c r="I9" s="27">
        <v>2</v>
      </c>
      <c r="J9" s="18" t="s">
        <v>0</v>
      </c>
      <c r="K9" s="29">
        <v>7</v>
      </c>
      <c r="L9" s="32" t="s">
        <v>51</v>
      </c>
      <c r="M9" s="27">
        <v>0</v>
      </c>
      <c r="N9" s="39" t="s">
        <v>0</v>
      </c>
      <c r="O9" s="29">
        <v>11</v>
      </c>
      <c r="P9" s="32" t="s">
        <v>61</v>
      </c>
      <c r="Q9" s="27">
        <v>3</v>
      </c>
      <c r="R9" s="39" t="s">
        <v>0</v>
      </c>
      <c r="S9" s="29">
        <v>5</v>
      </c>
      <c r="T9" s="72" t="s">
        <v>1</v>
      </c>
      <c r="U9" s="73"/>
      <c r="V9" s="73"/>
      <c r="W9" s="74"/>
      <c r="X9" s="32" t="s">
        <v>53</v>
      </c>
      <c r="Y9" s="27">
        <v>1</v>
      </c>
      <c r="Z9" s="39" t="s">
        <v>0</v>
      </c>
      <c r="AA9" s="29">
        <v>4</v>
      </c>
      <c r="AB9" s="47">
        <f t="shared" si="1"/>
        <v>0</v>
      </c>
      <c r="AC9" s="40">
        <f t="shared" si="2"/>
        <v>5</v>
      </c>
      <c r="AD9" s="48">
        <f t="shared" si="0"/>
        <v>0</v>
      </c>
      <c r="AE9" s="40">
        <f>SUM(E9+I9+M9+Q9+Y9)</f>
        <v>6</v>
      </c>
      <c r="AF9" s="41">
        <f>SUM(G9+K9+O9+S9+AA9)</f>
        <v>36</v>
      </c>
      <c r="AG9" s="96">
        <v>6</v>
      </c>
    </row>
    <row r="10" spans="1:33" ht="30" customHeight="1" thickBot="1">
      <c r="A10" s="5" t="s">
        <v>12</v>
      </c>
      <c r="B10" s="78" t="s">
        <v>36</v>
      </c>
      <c r="C10" s="79"/>
      <c r="D10" s="42" t="s">
        <v>63</v>
      </c>
      <c r="E10" s="28">
        <v>9</v>
      </c>
      <c r="F10" s="42" t="s">
        <v>0</v>
      </c>
      <c r="G10" s="30">
        <v>9</v>
      </c>
      <c r="H10" s="33" t="s">
        <v>58</v>
      </c>
      <c r="I10" s="28">
        <v>2</v>
      </c>
      <c r="J10" s="19" t="s">
        <v>0</v>
      </c>
      <c r="K10" s="30">
        <v>1</v>
      </c>
      <c r="L10" s="33" t="s">
        <v>56</v>
      </c>
      <c r="M10" s="28">
        <v>1</v>
      </c>
      <c r="N10" s="42" t="s">
        <v>0</v>
      </c>
      <c r="O10" s="30">
        <v>2</v>
      </c>
      <c r="P10" s="33" t="s">
        <v>51</v>
      </c>
      <c r="Q10" s="28">
        <v>2</v>
      </c>
      <c r="R10" s="42" t="s">
        <v>0</v>
      </c>
      <c r="S10" s="30">
        <v>7</v>
      </c>
      <c r="T10" s="42" t="s">
        <v>13</v>
      </c>
      <c r="U10" s="28">
        <v>4</v>
      </c>
      <c r="V10" s="42" t="s">
        <v>0</v>
      </c>
      <c r="W10" s="30">
        <v>1</v>
      </c>
      <c r="X10" s="85" t="s">
        <v>1</v>
      </c>
      <c r="Y10" s="86"/>
      <c r="Z10" s="86"/>
      <c r="AA10" s="87"/>
      <c r="AB10" s="49">
        <v>2.5</v>
      </c>
      <c r="AC10" s="43">
        <v>2.5</v>
      </c>
      <c r="AD10" s="50">
        <f t="shared" si="0"/>
        <v>0.5</v>
      </c>
      <c r="AE10" s="51">
        <f>SUM(E10+I10+M10+Q10+U10)</f>
        <v>18</v>
      </c>
      <c r="AF10" s="44">
        <f>SUM(G10+K10+O10+S10+W10)</f>
        <v>20</v>
      </c>
      <c r="AG10" s="97">
        <v>4</v>
      </c>
    </row>
    <row r="11" ht="10.5" customHeight="1"/>
    <row r="12" spans="4:19" ht="13.5">
      <c r="D12" t="s">
        <v>13</v>
      </c>
      <c r="E12" s="53" t="s">
        <v>16</v>
      </c>
      <c r="F12" s="53"/>
      <c r="G12" s="53"/>
      <c r="H12" t="s">
        <v>14</v>
      </c>
      <c r="I12" s="53" t="s">
        <v>17</v>
      </c>
      <c r="J12" s="53"/>
      <c r="K12" s="53"/>
      <c r="L12" t="s">
        <v>15</v>
      </c>
      <c r="M12" s="53" t="s">
        <v>18</v>
      </c>
      <c r="N12" s="53"/>
      <c r="O12" s="53"/>
      <c r="P12" s="53"/>
      <c r="Q12" s="53"/>
      <c r="R12" s="53"/>
      <c r="S12" s="53"/>
    </row>
    <row r="13" spans="5:19" ht="13.5">
      <c r="E13" s="6"/>
      <c r="F13" s="6"/>
      <c r="G13" s="6"/>
      <c r="I13" s="6"/>
      <c r="J13" s="6"/>
      <c r="K13" s="6"/>
      <c r="M13" s="6"/>
      <c r="N13" s="6"/>
      <c r="O13" s="6"/>
      <c r="P13" s="6"/>
      <c r="Q13" s="6"/>
      <c r="R13" s="6"/>
      <c r="S13" s="6"/>
    </row>
    <row r="14" spans="4:19" ht="13.5">
      <c r="D14" s="53" t="s">
        <v>25</v>
      </c>
      <c r="E14" s="53"/>
      <c r="F14" s="53"/>
      <c r="G14" s="53"/>
      <c r="H14" s="53"/>
      <c r="I14" s="53"/>
      <c r="J14" s="53"/>
      <c r="K14" s="53"/>
      <c r="M14" s="6"/>
      <c r="N14" s="6"/>
      <c r="O14" s="6"/>
      <c r="P14" s="6"/>
      <c r="Q14" s="6"/>
      <c r="R14" s="6"/>
      <c r="S14" s="6"/>
    </row>
    <row r="15" spans="4:32" ht="13.5">
      <c r="D15" s="53" t="s">
        <v>26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</row>
    <row r="16" spans="4:32" ht="13.5">
      <c r="D16" s="53" t="s">
        <v>27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</row>
    <row r="17" spans="4:32" ht="13.5">
      <c r="D17" s="53" t="s">
        <v>28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</row>
    <row r="18" spans="4:32" ht="13.5"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4:32" ht="13.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4:32" ht="13.5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ht="14.25" thickBot="1"/>
    <row r="22" spans="2:31" ht="30" customHeight="1" thickBot="1">
      <c r="B22" s="75" t="s">
        <v>20</v>
      </c>
      <c r="C22" s="8">
        <v>0.4375</v>
      </c>
      <c r="D22" s="54" t="s">
        <v>43</v>
      </c>
      <c r="E22" s="55"/>
      <c r="F22" s="55"/>
      <c r="G22" s="55"/>
      <c r="H22" s="55"/>
      <c r="I22" s="55"/>
      <c r="J22" s="55"/>
      <c r="K22" s="20">
        <v>4</v>
      </c>
      <c r="L22" s="20" t="s">
        <v>19</v>
      </c>
      <c r="M22" s="20">
        <v>1</v>
      </c>
      <c r="N22" s="55" t="s">
        <v>44</v>
      </c>
      <c r="O22" s="55"/>
      <c r="P22" s="55"/>
      <c r="Q22" s="55"/>
      <c r="R22" s="55"/>
      <c r="S22" s="55"/>
      <c r="T22" s="55"/>
      <c r="U22" s="62"/>
      <c r="X22" s="53"/>
      <c r="Y22" s="53"/>
      <c r="Z22" s="53"/>
      <c r="AA22" s="53"/>
      <c r="AB22" s="53"/>
      <c r="AC22" s="53"/>
      <c r="AD22" s="53"/>
      <c r="AE22" s="53"/>
    </row>
    <row r="23" spans="2:31" ht="30" customHeight="1" thickBot="1">
      <c r="B23" s="75"/>
      <c r="C23" s="9">
        <v>0.5416666666666666</v>
      </c>
      <c r="D23" s="63" t="s">
        <v>45</v>
      </c>
      <c r="E23" s="56"/>
      <c r="F23" s="56"/>
      <c r="G23" s="56"/>
      <c r="H23" s="56"/>
      <c r="I23" s="56"/>
      <c r="J23" s="56"/>
      <c r="K23" s="21">
        <v>11</v>
      </c>
      <c r="L23" s="21" t="s">
        <v>19</v>
      </c>
      <c r="M23" s="21">
        <v>0</v>
      </c>
      <c r="N23" s="56" t="s">
        <v>46</v>
      </c>
      <c r="O23" s="56"/>
      <c r="P23" s="56"/>
      <c r="Q23" s="56"/>
      <c r="R23" s="56"/>
      <c r="S23" s="56"/>
      <c r="T23" s="56"/>
      <c r="U23" s="57"/>
      <c r="X23" s="53"/>
      <c r="Y23" s="53"/>
      <c r="Z23" s="53"/>
      <c r="AA23" s="53"/>
      <c r="AB23" s="53"/>
      <c r="AC23" s="53"/>
      <c r="AD23" s="53"/>
      <c r="AE23" s="53"/>
    </row>
    <row r="24" spans="2:31" ht="30" customHeight="1" thickBot="1">
      <c r="B24" s="75"/>
      <c r="C24" s="10">
        <v>0.6458333333333334</v>
      </c>
      <c r="D24" s="58" t="s">
        <v>47</v>
      </c>
      <c r="E24" s="59"/>
      <c r="F24" s="59"/>
      <c r="G24" s="59"/>
      <c r="H24" s="59"/>
      <c r="I24" s="59"/>
      <c r="J24" s="59"/>
      <c r="K24" s="22">
        <v>7</v>
      </c>
      <c r="L24" s="22" t="s">
        <v>19</v>
      </c>
      <c r="M24" s="22">
        <v>2</v>
      </c>
      <c r="N24" s="59" t="s">
        <v>48</v>
      </c>
      <c r="O24" s="59"/>
      <c r="P24" s="59"/>
      <c r="Q24" s="59"/>
      <c r="R24" s="59"/>
      <c r="S24" s="59"/>
      <c r="T24" s="59"/>
      <c r="U24" s="64"/>
      <c r="AB24" s="91"/>
      <c r="AC24" s="91"/>
      <c r="AD24" s="91"/>
      <c r="AE24" s="91"/>
    </row>
    <row r="25" spans="2:32" ht="30" customHeight="1" thickBot="1">
      <c r="B25" s="75" t="s">
        <v>21</v>
      </c>
      <c r="C25" s="8">
        <v>0.3333333333333333</v>
      </c>
      <c r="D25" s="54" t="s">
        <v>46</v>
      </c>
      <c r="E25" s="55"/>
      <c r="F25" s="55"/>
      <c r="G25" s="55"/>
      <c r="H25" s="55"/>
      <c r="I25" s="55"/>
      <c r="J25" s="55"/>
      <c r="K25" s="20">
        <v>1</v>
      </c>
      <c r="L25" s="20" t="s">
        <v>19</v>
      </c>
      <c r="M25" s="20">
        <v>4</v>
      </c>
      <c r="N25" s="55" t="s">
        <v>48</v>
      </c>
      <c r="O25" s="55"/>
      <c r="P25" s="55"/>
      <c r="Q25" s="55"/>
      <c r="R25" s="55"/>
      <c r="S25" s="55"/>
      <c r="T25" s="55"/>
      <c r="U25" s="62"/>
      <c r="X25" s="92"/>
      <c r="Y25" s="92"/>
      <c r="Z25" s="92"/>
      <c r="AA25" s="92"/>
      <c r="AB25" s="92"/>
      <c r="AC25" s="92"/>
      <c r="AD25" s="92"/>
      <c r="AE25" s="92"/>
      <c r="AF25" s="92"/>
    </row>
    <row r="26" spans="2:32" ht="30" customHeight="1" thickBot="1">
      <c r="B26" s="75"/>
      <c r="C26" s="9">
        <v>0.4375</v>
      </c>
      <c r="D26" s="63" t="s">
        <v>44</v>
      </c>
      <c r="E26" s="56"/>
      <c r="F26" s="56"/>
      <c r="G26" s="56"/>
      <c r="H26" s="56"/>
      <c r="I26" s="56"/>
      <c r="J26" s="56"/>
      <c r="K26" s="21">
        <v>0</v>
      </c>
      <c r="L26" s="21" t="s">
        <v>19</v>
      </c>
      <c r="M26" s="21">
        <v>2</v>
      </c>
      <c r="N26" s="56" t="s">
        <v>47</v>
      </c>
      <c r="O26" s="56"/>
      <c r="P26" s="56"/>
      <c r="Q26" s="56"/>
      <c r="R26" s="56"/>
      <c r="S26" s="56"/>
      <c r="T26" s="56"/>
      <c r="U26" s="57"/>
      <c r="X26" s="92"/>
      <c r="Y26" s="92"/>
      <c r="Z26" s="92"/>
      <c r="AA26" s="92"/>
      <c r="AB26" s="92"/>
      <c r="AC26" s="92"/>
      <c r="AD26" s="92"/>
      <c r="AE26" s="92"/>
      <c r="AF26" s="92"/>
    </row>
    <row r="27" spans="2:21" ht="30" customHeight="1" thickBot="1">
      <c r="B27" s="75"/>
      <c r="C27" s="10">
        <v>0.5416666666666666</v>
      </c>
      <c r="D27" s="58" t="s">
        <v>43</v>
      </c>
      <c r="E27" s="59"/>
      <c r="F27" s="59"/>
      <c r="G27" s="59"/>
      <c r="H27" s="59"/>
      <c r="I27" s="59"/>
      <c r="J27" s="59"/>
      <c r="K27" s="22">
        <v>1</v>
      </c>
      <c r="L27" s="22" t="s">
        <v>19</v>
      </c>
      <c r="M27" s="22">
        <v>2</v>
      </c>
      <c r="N27" s="59" t="s">
        <v>45</v>
      </c>
      <c r="O27" s="59"/>
      <c r="P27" s="59"/>
      <c r="Q27" s="59"/>
      <c r="R27" s="59"/>
      <c r="S27" s="59"/>
      <c r="T27" s="59"/>
      <c r="U27" s="64"/>
    </row>
    <row r="28" spans="2:21" ht="30" customHeight="1" thickBot="1">
      <c r="B28" s="75" t="s">
        <v>24</v>
      </c>
      <c r="C28" s="8">
        <v>0.4861111111111111</v>
      </c>
      <c r="D28" s="54" t="s">
        <v>45</v>
      </c>
      <c r="E28" s="55"/>
      <c r="F28" s="55"/>
      <c r="G28" s="55"/>
      <c r="H28" s="55"/>
      <c r="I28" s="55"/>
      <c r="J28" s="55"/>
      <c r="K28" s="20">
        <v>2</v>
      </c>
      <c r="L28" s="20" t="s">
        <v>19</v>
      </c>
      <c r="M28" s="20">
        <v>1</v>
      </c>
      <c r="N28" s="55" t="s">
        <v>48</v>
      </c>
      <c r="O28" s="55"/>
      <c r="P28" s="55"/>
      <c r="Q28" s="55"/>
      <c r="R28" s="55"/>
      <c r="S28" s="55"/>
      <c r="T28" s="55"/>
      <c r="U28" s="62"/>
    </row>
    <row r="29" spans="2:21" ht="30" customHeight="1" thickBot="1">
      <c r="B29" s="75"/>
      <c r="C29" s="9">
        <v>0.5694444444444444</v>
      </c>
      <c r="D29" s="63" t="s">
        <v>43</v>
      </c>
      <c r="E29" s="56"/>
      <c r="F29" s="56"/>
      <c r="G29" s="56"/>
      <c r="H29" s="56"/>
      <c r="I29" s="56"/>
      <c r="J29" s="56"/>
      <c r="K29" s="21">
        <v>0</v>
      </c>
      <c r="L29" s="21" t="s">
        <v>19</v>
      </c>
      <c r="M29" s="21">
        <v>1</v>
      </c>
      <c r="N29" s="56" t="s">
        <v>47</v>
      </c>
      <c r="O29" s="56"/>
      <c r="P29" s="56"/>
      <c r="Q29" s="56"/>
      <c r="R29" s="56"/>
      <c r="S29" s="56"/>
      <c r="T29" s="56"/>
      <c r="U29" s="57"/>
    </row>
    <row r="30" spans="2:21" ht="30" customHeight="1" thickBot="1">
      <c r="B30" s="75"/>
      <c r="C30" s="10">
        <v>0.6527777777777778</v>
      </c>
      <c r="D30" s="58" t="s">
        <v>44</v>
      </c>
      <c r="E30" s="59"/>
      <c r="F30" s="59"/>
      <c r="G30" s="59"/>
      <c r="H30" s="59"/>
      <c r="I30" s="59"/>
      <c r="J30" s="59"/>
      <c r="K30" s="22">
        <v>7</v>
      </c>
      <c r="L30" s="22" t="s">
        <v>19</v>
      </c>
      <c r="M30" s="22">
        <v>2</v>
      </c>
      <c r="N30" s="59" t="s">
        <v>46</v>
      </c>
      <c r="O30" s="59"/>
      <c r="P30" s="59"/>
      <c r="Q30" s="59"/>
      <c r="R30" s="59"/>
      <c r="S30" s="59"/>
      <c r="T30" s="59"/>
      <c r="U30" s="64"/>
    </row>
    <row r="31" spans="2:21" ht="30" customHeight="1" thickBot="1">
      <c r="B31" s="75" t="s">
        <v>22</v>
      </c>
      <c r="C31" s="11">
        <v>0.4375</v>
      </c>
      <c r="D31" s="54" t="s">
        <v>43</v>
      </c>
      <c r="E31" s="55"/>
      <c r="F31" s="55"/>
      <c r="G31" s="55"/>
      <c r="H31" s="55"/>
      <c r="I31" s="55"/>
      <c r="J31" s="55"/>
      <c r="K31" s="20">
        <v>9</v>
      </c>
      <c r="L31" s="20" t="s">
        <v>19</v>
      </c>
      <c r="M31" s="20">
        <v>0</v>
      </c>
      <c r="N31" s="93" t="s">
        <v>46</v>
      </c>
      <c r="O31" s="93"/>
      <c r="P31" s="93"/>
      <c r="Q31" s="93"/>
      <c r="R31" s="93"/>
      <c r="S31" s="93"/>
      <c r="T31" s="93"/>
      <c r="U31" s="94"/>
    </row>
    <row r="32" spans="2:21" ht="30" customHeight="1" thickBot="1">
      <c r="B32" s="75"/>
      <c r="C32" s="12">
        <v>0.5208333333333334</v>
      </c>
      <c r="D32" s="63" t="s">
        <v>44</v>
      </c>
      <c r="E32" s="56"/>
      <c r="F32" s="56"/>
      <c r="G32" s="56"/>
      <c r="H32" s="56"/>
      <c r="I32" s="56"/>
      <c r="J32" s="56"/>
      <c r="K32" s="21">
        <v>1</v>
      </c>
      <c r="L32" s="21" t="s">
        <v>19</v>
      </c>
      <c r="M32" s="21">
        <v>2</v>
      </c>
      <c r="N32" s="65" t="s">
        <v>48</v>
      </c>
      <c r="O32" s="65"/>
      <c r="P32" s="65"/>
      <c r="Q32" s="65"/>
      <c r="R32" s="65"/>
      <c r="S32" s="65"/>
      <c r="T32" s="65"/>
      <c r="U32" s="66"/>
    </row>
    <row r="33" spans="2:21" ht="30" customHeight="1" thickBot="1">
      <c r="B33" s="75"/>
      <c r="C33" s="13">
        <v>0.6041666666666666</v>
      </c>
      <c r="D33" s="58" t="s">
        <v>45</v>
      </c>
      <c r="E33" s="59"/>
      <c r="F33" s="59"/>
      <c r="G33" s="59"/>
      <c r="H33" s="59"/>
      <c r="I33" s="59"/>
      <c r="J33" s="59"/>
      <c r="K33" s="22">
        <v>4</v>
      </c>
      <c r="L33" s="22" t="s">
        <v>19</v>
      </c>
      <c r="M33" s="22">
        <v>1</v>
      </c>
      <c r="N33" s="60" t="s">
        <v>47</v>
      </c>
      <c r="O33" s="60"/>
      <c r="P33" s="60"/>
      <c r="Q33" s="60"/>
      <c r="R33" s="60"/>
      <c r="S33" s="60"/>
      <c r="T33" s="60"/>
      <c r="U33" s="61"/>
    </row>
    <row r="34" spans="2:21" ht="30" customHeight="1" thickBot="1">
      <c r="B34" s="75" t="s">
        <v>23</v>
      </c>
      <c r="C34" s="8">
        <v>0.4583333333333333</v>
      </c>
      <c r="D34" s="54" t="s">
        <v>60</v>
      </c>
      <c r="E34" s="55"/>
      <c r="F34" s="55"/>
      <c r="G34" s="55"/>
      <c r="H34" s="55"/>
      <c r="I34" s="55"/>
      <c r="J34" s="55"/>
      <c r="K34" s="20">
        <v>0</v>
      </c>
      <c r="L34" s="20" t="s">
        <v>19</v>
      </c>
      <c r="M34" s="20">
        <v>9</v>
      </c>
      <c r="N34" s="55" t="s">
        <v>59</v>
      </c>
      <c r="O34" s="55"/>
      <c r="P34" s="55"/>
      <c r="Q34" s="55"/>
      <c r="R34" s="55"/>
      <c r="S34" s="55"/>
      <c r="T34" s="55"/>
      <c r="U34" s="62"/>
    </row>
    <row r="35" spans="2:21" ht="30" customHeight="1" thickBot="1">
      <c r="B35" s="75"/>
      <c r="C35" s="9">
        <v>0.5416666666666666</v>
      </c>
      <c r="D35" s="63" t="s">
        <v>47</v>
      </c>
      <c r="E35" s="56"/>
      <c r="F35" s="56"/>
      <c r="G35" s="56"/>
      <c r="H35" s="56"/>
      <c r="I35" s="56"/>
      <c r="J35" s="56"/>
      <c r="K35" s="21">
        <v>5</v>
      </c>
      <c r="L35" s="21" t="s">
        <v>19</v>
      </c>
      <c r="M35" s="21">
        <v>3</v>
      </c>
      <c r="N35" s="56" t="s">
        <v>46</v>
      </c>
      <c r="O35" s="56"/>
      <c r="P35" s="56"/>
      <c r="Q35" s="56"/>
      <c r="R35" s="56"/>
      <c r="S35" s="56"/>
      <c r="T35" s="56"/>
      <c r="U35" s="57"/>
    </row>
    <row r="36" spans="2:21" ht="30" customHeight="1" thickBot="1">
      <c r="B36" s="75"/>
      <c r="C36" s="10">
        <v>0.625</v>
      </c>
      <c r="D36" s="58" t="s">
        <v>43</v>
      </c>
      <c r="E36" s="59"/>
      <c r="F36" s="59"/>
      <c r="G36" s="59"/>
      <c r="H36" s="59"/>
      <c r="I36" s="59"/>
      <c r="J36" s="59"/>
      <c r="K36" s="22">
        <v>9</v>
      </c>
      <c r="L36" s="22" t="s">
        <v>19</v>
      </c>
      <c r="M36" s="22">
        <v>9</v>
      </c>
      <c r="N36" s="59" t="s">
        <v>48</v>
      </c>
      <c r="O36" s="59"/>
      <c r="P36" s="59"/>
      <c r="Q36" s="59"/>
      <c r="R36" s="59"/>
      <c r="S36" s="59"/>
      <c r="T36" s="59"/>
      <c r="U36" s="64"/>
    </row>
    <row r="38" spans="3:20" ht="13.5">
      <c r="C38" s="53" t="s">
        <v>29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3:20" ht="13.5">
      <c r="C39" s="53" t="s">
        <v>30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3:20" ht="13.5"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</sheetData>
  <sheetProtection/>
  <mergeCells count="71">
    <mergeCell ref="H4:K4"/>
    <mergeCell ref="AB24:AE24"/>
    <mergeCell ref="X25:AF25"/>
    <mergeCell ref="X26:AF26"/>
    <mergeCell ref="N35:U35"/>
    <mergeCell ref="D33:J33"/>
    <mergeCell ref="X22:AE22"/>
    <mergeCell ref="X23:AE23"/>
    <mergeCell ref="N24:U24"/>
    <mergeCell ref="D24:J24"/>
    <mergeCell ref="N25:U25"/>
    <mergeCell ref="N31:U31"/>
    <mergeCell ref="D17:AF17"/>
    <mergeCell ref="D16:AF16"/>
    <mergeCell ref="D22:J22"/>
    <mergeCell ref="D23:J23"/>
    <mergeCell ref="C1:AC2"/>
    <mergeCell ref="N22:U22"/>
    <mergeCell ref="N23:U23"/>
    <mergeCell ref="B4:C4"/>
    <mergeCell ref="B5:C5"/>
    <mergeCell ref="B6:C6"/>
    <mergeCell ref="B7:C7"/>
    <mergeCell ref="B8:C8"/>
    <mergeCell ref="M12:S12"/>
    <mergeCell ref="X10:AA10"/>
    <mergeCell ref="T9:W9"/>
    <mergeCell ref="X4:AA4"/>
    <mergeCell ref="D4:G4"/>
    <mergeCell ref="L4:O4"/>
    <mergeCell ref="P4:S4"/>
    <mergeCell ref="T4:W4"/>
    <mergeCell ref="B34:B36"/>
    <mergeCell ref="B9:C9"/>
    <mergeCell ref="B10:C10"/>
    <mergeCell ref="B22:B24"/>
    <mergeCell ref="B25:B27"/>
    <mergeCell ref="B28:B30"/>
    <mergeCell ref="B31:B33"/>
    <mergeCell ref="N36:U36"/>
    <mergeCell ref="N32:U32"/>
    <mergeCell ref="D28:J28"/>
    <mergeCell ref="D27:J27"/>
    <mergeCell ref="D5:G5"/>
    <mergeCell ref="H6:K6"/>
    <mergeCell ref="L7:O7"/>
    <mergeCell ref="P8:S8"/>
    <mergeCell ref="D35:J35"/>
    <mergeCell ref="E12:G12"/>
    <mergeCell ref="I12:K12"/>
    <mergeCell ref="N26:U26"/>
    <mergeCell ref="N27:U27"/>
    <mergeCell ref="N28:U28"/>
    <mergeCell ref="D15:AF15"/>
    <mergeCell ref="D14:K14"/>
    <mergeCell ref="AE2:AG2"/>
    <mergeCell ref="C40:T40"/>
    <mergeCell ref="C38:T38"/>
    <mergeCell ref="C39:T39"/>
    <mergeCell ref="D34:J34"/>
    <mergeCell ref="N29:U29"/>
    <mergeCell ref="D30:J30"/>
    <mergeCell ref="D31:J31"/>
    <mergeCell ref="N33:U33"/>
    <mergeCell ref="N34:U34"/>
    <mergeCell ref="D29:J29"/>
    <mergeCell ref="D32:J32"/>
    <mergeCell ref="N30:U30"/>
    <mergeCell ref="D36:J36"/>
    <mergeCell ref="D25:J25"/>
    <mergeCell ref="D26:J26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増田 泰丈</dc:creator>
  <cp:keywords/>
  <dc:description/>
  <cp:lastModifiedBy>Masuda</cp:lastModifiedBy>
  <cp:lastPrinted>2016-03-07T10:58:19Z</cp:lastPrinted>
  <dcterms:created xsi:type="dcterms:W3CDTF">2016-01-08T04:47:07Z</dcterms:created>
  <dcterms:modified xsi:type="dcterms:W3CDTF">2016-04-17T11:07:12Z</dcterms:modified>
  <cp:category/>
  <cp:version/>
  <cp:contentType/>
  <cp:contentStatus/>
</cp:coreProperties>
</file>